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8900216\Dropbox\Ethics\HREC Documents\"/>
    </mc:Choice>
  </mc:AlternateContent>
  <xr:revisionPtr revIDLastSave="0" documentId="8_{71AD383E-AAA7-44CD-95EC-F3A51F7EAEB9}" xr6:coauthVersionLast="47" xr6:coauthVersionMax="47" xr10:uidLastSave="{00000000-0000-0000-0000-000000000000}"/>
  <bookViews>
    <workbookView xWindow="-110" yWindow="-110" windowWidth="19420" windowHeight="11500" xr2:uid="{B65C1C5A-6516-4834-86F3-D576CA44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7" i="1"/>
  <c r="L26" i="1"/>
  <c r="N26" i="1" s="1"/>
  <c r="M26" i="1"/>
  <c r="O26" i="1"/>
  <c r="D26" i="1"/>
  <c r="E26" i="1"/>
  <c r="F26" i="1"/>
  <c r="G26" i="1"/>
  <c r="H26" i="1"/>
  <c r="M13" i="1"/>
  <c r="O13" i="1"/>
  <c r="M15" i="1"/>
  <c r="N16" i="1"/>
  <c r="O16" i="1"/>
  <c r="O19" i="1"/>
  <c r="M22" i="1"/>
  <c r="N22" i="1"/>
  <c r="N25" i="1"/>
  <c r="O25" i="1"/>
  <c r="L25" i="1"/>
  <c r="M25" i="1" s="1"/>
  <c r="L24" i="1"/>
  <c r="M24" i="1" s="1"/>
  <c r="L23" i="1"/>
  <c r="M23" i="1" s="1"/>
  <c r="L22" i="1"/>
  <c r="O22" i="1" s="1"/>
  <c r="L21" i="1"/>
  <c r="N21" i="1" s="1"/>
  <c r="L20" i="1"/>
  <c r="M20" i="1" s="1"/>
  <c r="L19" i="1"/>
  <c r="N19" i="1" s="1"/>
  <c r="L18" i="1"/>
  <c r="M18" i="1" s="1"/>
  <c r="L17" i="1"/>
  <c r="M17" i="1" s="1"/>
  <c r="L16" i="1"/>
  <c r="M16" i="1" s="1"/>
  <c r="L15" i="1"/>
  <c r="N15" i="1" s="1"/>
  <c r="L14" i="1"/>
  <c r="M14" i="1" s="1"/>
  <c r="L13" i="1"/>
  <c r="N13" i="1" s="1"/>
  <c r="L12" i="1"/>
  <c r="M12" i="1" s="1"/>
  <c r="L11" i="1"/>
  <c r="M11" i="1" s="1"/>
  <c r="L10" i="1"/>
  <c r="M10" i="1" s="1"/>
  <c r="L9" i="1"/>
  <c r="N9" i="1" s="1"/>
  <c r="L8" i="1"/>
  <c r="M8" i="1" s="1"/>
  <c r="L7" i="1"/>
  <c r="F8" i="1"/>
  <c r="G9" i="1"/>
  <c r="E11" i="1"/>
  <c r="F11" i="1"/>
  <c r="G13" i="1"/>
  <c r="E20" i="1"/>
  <c r="F24" i="1"/>
  <c r="G24" i="1"/>
  <c r="H25" i="1"/>
  <c r="H7" i="1"/>
  <c r="G7" i="1"/>
  <c r="D8" i="1"/>
  <c r="G8" i="1" s="1"/>
  <c r="D9" i="1"/>
  <c r="E9" i="1" s="1"/>
  <c r="D10" i="1"/>
  <c r="E10" i="1" s="1"/>
  <c r="D11" i="1"/>
  <c r="G11" i="1" s="1"/>
  <c r="D12" i="1"/>
  <c r="H12" i="1" s="1"/>
  <c r="D13" i="1"/>
  <c r="E13" i="1" s="1"/>
  <c r="D14" i="1"/>
  <c r="G14" i="1" s="1"/>
  <c r="D15" i="1"/>
  <c r="E15" i="1" s="1"/>
  <c r="D16" i="1"/>
  <c r="G16" i="1" s="1"/>
  <c r="D17" i="1"/>
  <c r="G17" i="1" s="1"/>
  <c r="D18" i="1"/>
  <c r="G18" i="1" s="1"/>
  <c r="D19" i="1"/>
  <c r="E19" i="1" s="1"/>
  <c r="D20" i="1"/>
  <c r="G20" i="1" s="1"/>
  <c r="D21" i="1"/>
  <c r="E21" i="1" s="1"/>
  <c r="D22" i="1"/>
  <c r="H22" i="1" s="1"/>
  <c r="D23" i="1"/>
  <c r="G23" i="1" s="1"/>
  <c r="D24" i="1"/>
  <c r="E24" i="1" s="1"/>
  <c r="D25" i="1"/>
  <c r="E25" i="1" s="1"/>
  <c r="D7" i="1"/>
  <c r="F7" i="1" s="1"/>
  <c r="H19" i="1" l="1"/>
  <c r="G19" i="1"/>
  <c r="G12" i="1"/>
  <c r="M21" i="1"/>
  <c r="G25" i="1"/>
  <c r="F19" i="1"/>
  <c r="F12" i="1"/>
  <c r="H24" i="1"/>
  <c r="E12" i="1"/>
  <c r="F18" i="1"/>
  <c r="F23" i="1"/>
  <c r="E18" i="1"/>
  <c r="O10" i="1"/>
  <c r="E23" i="1"/>
  <c r="F14" i="1"/>
  <c r="E8" i="1"/>
  <c r="N10" i="1"/>
  <c r="H18" i="1"/>
  <c r="G21" i="1"/>
  <c r="E14" i="1"/>
  <c r="O15" i="1"/>
  <c r="F20" i="1"/>
  <c r="H13" i="1"/>
  <c r="M9" i="1"/>
  <c r="H16" i="1"/>
  <c r="G10" i="1"/>
  <c r="F13" i="1"/>
  <c r="H10" i="1"/>
  <c r="G22" i="1"/>
  <c r="M19" i="1"/>
  <c r="F25" i="1"/>
  <c r="F22" i="1"/>
  <c r="F16" i="1"/>
  <c r="F10" i="1"/>
  <c r="E22" i="1"/>
  <c r="E16" i="1"/>
  <c r="O24" i="1"/>
  <c r="O21" i="1"/>
  <c r="O18" i="1"/>
  <c r="O12" i="1"/>
  <c r="O9" i="1"/>
  <c r="H21" i="1"/>
  <c r="H15" i="1"/>
  <c r="H9" i="1"/>
  <c r="N24" i="1"/>
  <c r="N18" i="1"/>
  <c r="N12" i="1"/>
  <c r="F17" i="1"/>
  <c r="E17" i="1"/>
  <c r="G15" i="1"/>
  <c r="F21" i="1"/>
  <c r="F15" i="1"/>
  <c r="F9" i="1"/>
  <c r="N7" i="1"/>
  <c r="O23" i="1"/>
  <c r="O20" i="1"/>
  <c r="O17" i="1"/>
  <c r="O14" i="1"/>
  <c r="O11" i="1"/>
  <c r="O8" i="1"/>
  <c r="E7" i="1"/>
  <c r="H23" i="1"/>
  <c r="H20" i="1"/>
  <c r="H17" i="1"/>
  <c r="H14" i="1"/>
  <c r="H11" i="1"/>
  <c r="H8" i="1"/>
  <c r="O7" i="1"/>
  <c r="N23" i="1"/>
  <c r="N20" i="1"/>
  <c r="N17" i="1"/>
  <c r="N14" i="1"/>
  <c r="N11" i="1"/>
  <c r="N8" i="1"/>
  <c r="M7" i="1"/>
</calcChain>
</file>

<file path=xl/sharedStrings.xml><?xml version="1.0" encoding="utf-8"?>
<sst xmlns="http://schemas.openxmlformats.org/spreadsheetml/2006/main" count="29" uniqueCount="24">
  <si>
    <t>Max in 90 days</t>
  </si>
  <si>
    <t>Weight (kg)</t>
  </si>
  <si>
    <t>Total blood 
volume (mls)</t>
  </si>
  <si>
    <t>Allowable in 24 hours (range)</t>
  </si>
  <si>
    <t>WELL CHILDREN</t>
  </si>
  <si>
    <t>SICK CHILDREN (Severe sepsis, requiring &gt;40% oxygen, hypotensive)</t>
  </si>
  <si>
    <t>Guidelines for Acceptable Blood Volumes by Weight for Research with Minors</t>
  </si>
  <si>
    <t>SOC - Standard of Care Bloods</t>
  </si>
  <si>
    <t>1. Blood is taken by an experienced person</t>
  </si>
  <si>
    <t>2. Collection procedures to minimise discomfort applying local anaesthetic cream</t>
  </si>
  <si>
    <t>3. If blood is done for research purposes only , therefore not to exceed 3% of total blood volume within 30 days</t>
  </si>
  <si>
    <t>5. Minimum haemoglobin required at time of blood draw should be &gt;9 g/dL in sick children</t>
  </si>
  <si>
    <t>4. If haemoglobin known, minimum haemoglobin at time of blood draw should be &gt;/=7.0g/dL in well children</t>
  </si>
  <si>
    <t>1% of Total blood volume (mls)</t>
  </si>
  <si>
    <t>3% of Total blood volume (mls)</t>
  </si>
  <si>
    <t>Allowable in 24 hrs (range)</t>
  </si>
  <si>
    <t>Blood volume
 (mls/kg)</t>
  </si>
  <si>
    <t>Total blood 
volume 
(mls)</t>
  </si>
  <si>
    <t>2% of Total blood volume (mls)</t>
  </si>
  <si>
    <t>6% of Total 
blood volume 
(mls)</t>
  </si>
  <si>
    <t>3% of Total 
blood volume
 (mls)</t>
  </si>
  <si>
    <t>10% of Total blood volume (mls)</t>
  </si>
  <si>
    <t>5% of Total 
blood volume 
(mls)</t>
  </si>
  <si>
    <t>Max. Allowable in 24 hrs 
including standard of care  bloods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</si>
</sst>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A6A4-0F85-4599-A30C-EBC5467DA94D}">
  <dimension ref="B1:P34"/>
  <sheetViews>
    <sheetView tabSelected="1" topLeftCell="B1" workbookViewId="0">
      <selection activeCell="I3" sqref="I3"/>
    </sheetView>
  </sheetViews>
  <sheetFormatPr defaultRowHeight="14.5" x14ac:dyDescent="0.35"/>
  <cols>
    <col min="1" max="1" width="5.26953125" customWidth="1"/>
    <col min="2" max="2" width="6.81640625" customWidth="1"/>
    <col min="3" max="3" width="10.36328125" customWidth="1"/>
    <col min="4" max="4" width="10.6328125" customWidth="1"/>
    <col min="5" max="5" width="10.54296875" customWidth="1"/>
    <col min="6" max="6" width="9.26953125" customWidth="1"/>
    <col min="7" max="7" width="16.81640625" customWidth="1"/>
    <col min="8" max="8" width="10.7265625" customWidth="1"/>
    <col min="10" max="10" width="9.81640625" customWidth="1"/>
    <col min="11" max="11" width="10" customWidth="1"/>
    <col min="12" max="12" width="8.26953125" customWidth="1"/>
    <col min="13" max="13" width="10.6328125" customWidth="1"/>
    <col min="14" max="14" width="10.453125" customWidth="1"/>
    <col min="15" max="15" width="17" customWidth="1"/>
    <col min="16" max="16" width="11.54296875" customWidth="1"/>
  </cols>
  <sheetData>
    <row r="1" spans="2:16" x14ac:dyDescent="0.35">
      <c r="B1" s="1" t="s">
        <v>6</v>
      </c>
    </row>
    <row r="3" spans="2:16" x14ac:dyDescent="0.35">
      <c r="C3" s="1" t="s">
        <v>4</v>
      </c>
      <c r="K3" s="1" t="s">
        <v>5</v>
      </c>
    </row>
    <row r="5" spans="2:16" ht="48.5" x14ac:dyDescent="0.35">
      <c r="B5" s="2"/>
      <c r="C5" s="2"/>
      <c r="D5" s="2"/>
      <c r="E5" s="3" t="s">
        <v>15</v>
      </c>
      <c r="F5" s="3"/>
      <c r="G5" s="4" t="s">
        <v>23</v>
      </c>
      <c r="H5" s="2" t="s">
        <v>0</v>
      </c>
      <c r="J5" s="2"/>
      <c r="K5" s="2"/>
      <c r="L5" s="2"/>
      <c r="M5" s="3" t="s">
        <v>3</v>
      </c>
      <c r="N5" s="3"/>
      <c r="O5" s="4" t="s">
        <v>23</v>
      </c>
      <c r="P5" s="2" t="s">
        <v>0</v>
      </c>
    </row>
    <row r="6" spans="2:16" ht="36.5" x14ac:dyDescent="0.35">
      <c r="B6" s="2" t="s">
        <v>1</v>
      </c>
      <c r="C6" s="4" t="s">
        <v>16</v>
      </c>
      <c r="D6" s="4" t="s">
        <v>17</v>
      </c>
      <c r="E6" s="4" t="s">
        <v>13</v>
      </c>
      <c r="F6" s="4" t="s">
        <v>14</v>
      </c>
      <c r="G6" s="4" t="s">
        <v>22</v>
      </c>
      <c r="H6" s="4" t="s">
        <v>21</v>
      </c>
      <c r="J6" s="2" t="s">
        <v>1</v>
      </c>
      <c r="K6" s="4" t="s">
        <v>16</v>
      </c>
      <c r="L6" s="4" t="s">
        <v>2</v>
      </c>
      <c r="M6" s="4" t="s">
        <v>13</v>
      </c>
      <c r="N6" s="4" t="s">
        <v>18</v>
      </c>
      <c r="O6" s="4" t="s">
        <v>20</v>
      </c>
      <c r="P6" s="4" t="s">
        <v>19</v>
      </c>
    </row>
    <row r="7" spans="2:16" x14ac:dyDescent="0.35">
      <c r="B7" s="2">
        <v>1</v>
      </c>
      <c r="C7" s="2">
        <v>100</v>
      </c>
      <c r="D7" s="2">
        <f>+B7*C7</f>
        <v>100</v>
      </c>
      <c r="E7" s="2">
        <f>(1*D7)/100</f>
        <v>1</v>
      </c>
      <c r="F7" s="2">
        <f>(3*D7)/100</f>
        <v>3</v>
      </c>
      <c r="G7" s="2">
        <f>(5*D7)/100</f>
        <v>5</v>
      </c>
      <c r="H7" s="2">
        <f>(10*D7)/100</f>
        <v>10</v>
      </c>
      <c r="J7" s="6">
        <v>1</v>
      </c>
      <c r="K7" s="6">
        <v>100</v>
      </c>
      <c r="L7" s="6">
        <f>+J7*K7</f>
        <v>100</v>
      </c>
      <c r="M7" s="6">
        <f>(1*L7)/100</f>
        <v>1</v>
      </c>
      <c r="N7" s="6">
        <f>(2*L7)/100</f>
        <v>2</v>
      </c>
      <c r="O7" s="6">
        <f>(3*L7)/100</f>
        <v>3</v>
      </c>
      <c r="P7" s="6">
        <f>(6*L7)/100</f>
        <v>6</v>
      </c>
    </row>
    <row r="8" spans="2:16" x14ac:dyDescent="0.35">
      <c r="B8" s="2">
        <v>2</v>
      </c>
      <c r="C8" s="2">
        <v>90</v>
      </c>
      <c r="D8" s="2">
        <f t="shared" ref="D8:D26" si="0">+B8*C8</f>
        <v>180</v>
      </c>
      <c r="E8" s="2">
        <f t="shared" ref="E8:E26" si="1">(1*D8)/100</f>
        <v>1.8</v>
      </c>
      <c r="F8" s="2">
        <f t="shared" ref="F8:F26" si="2">(3*D8)/100</f>
        <v>5.4</v>
      </c>
      <c r="G8" s="2">
        <f t="shared" ref="G8:G26" si="3">(5*D8)/100</f>
        <v>9</v>
      </c>
      <c r="H8" s="2">
        <f t="shared" ref="H8:H26" si="4">(10*D8)/100</f>
        <v>18</v>
      </c>
      <c r="J8" s="6">
        <v>2</v>
      </c>
      <c r="K8" s="6">
        <v>90</v>
      </c>
      <c r="L8" s="6">
        <f t="shared" ref="L8:L26" si="5">+J8*K8</f>
        <v>180</v>
      </c>
      <c r="M8" s="6">
        <f t="shared" ref="M8:M26" si="6">(1*L8)/100</f>
        <v>1.8</v>
      </c>
      <c r="N8" s="6">
        <f t="shared" ref="N8:N26" si="7">(2*L8)/100</f>
        <v>3.6</v>
      </c>
      <c r="O8" s="6">
        <f t="shared" ref="O8:O26" si="8">(3*L8)/100</f>
        <v>5.4</v>
      </c>
      <c r="P8" s="6">
        <f t="shared" ref="P8:P26" si="9">(6*L8)/100</f>
        <v>10.8</v>
      </c>
    </row>
    <row r="9" spans="2:16" x14ac:dyDescent="0.35">
      <c r="B9" s="2">
        <v>3</v>
      </c>
      <c r="C9" s="2">
        <v>80</v>
      </c>
      <c r="D9" s="2">
        <f t="shared" si="0"/>
        <v>240</v>
      </c>
      <c r="E9" s="2">
        <f t="shared" si="1"/>
        <v>2.4</v>
      </c>
      <c r="F9" s="2">
        <f t="shared" si="2"/>
        <v>7.2</v>
      </c>
      <c r="G9" s="2">
        <f t="shared" si="3"/>
        <v>12</v>
      </c>
      <c r="H9" s="2">
        <f t="shared" si="4"/>
        <v>24</v>
      </c>
      <c r="J9" s="6">
        <v>3</v>
      </c>
      <c r="K9" s="6">
        <v>80</v>
      </c>
      <c r="L9" s="6">
        <f t="shared" si="5"/>
        <v>240</v>
      </c>
      <c r="M9" s="6">
        <f t="shared" si="6"/>
        <v>2.4</v>
      </c>
      <c r="N9" s="6">
        <f t="shared" si="7"/>
        <v>4.8</v>
      </c>
      <c r="O9" s="6">
        <f t="shared" si="8"/>
        <v>7.2</v>
      </c>
      <c r="P9" s="6">
        <f t="shared" si="9"/>
        <v>14.4</v>
      </c>
    </row>
    <row r="10" spans="2:16" x14ac:dyDescent="0.35">
      <c r="B10" s="2">
        <v>4</v>
      </c>
      <c r="C10" s="2">
        <v>80</v>
      </c>
      <c r="D10" s="2">
        <f t="shared" si="0"/>
        <v>320</v>
      </c>
      <c r="E10" s="2">
        <f t="shared" si="1"/>
        <v>3.2</v>
      </c>
      <c r="F10" s="2">
        <f t="shared" si="2"/>
        <v>9.6</v>
      </c>
      <c r="G10" s="2">
        <f t="shared" si="3"/>
        <v>16</v>
      </c>
      <c r="H10" s="2">
        <f t="shared" si="4"/>
        <v>32</v>
      </c>
      <c r="J10" s="6">
        <v>4</v>
      </c>
      <c r="K10" s="6">
        <v>80</v>
      </c>
      <c r="L10" s="6">
        <f t="shared" si="5"/>
        <v>320</v>
      </c>
      <c r="M10" s="6">
        <f t="shared" si="6"/>
        <v>3.2</v>
      </c>
      <c r="N10" s="6">
        <f t="shared" si="7"/>
        <v>6.4</v>
      </c>
      <c r="O10" s="6">
        <f t="shared" si="8"/>
        <v>9.6</v>
      </c>
      <c r="P10" s="6">
        <f t="shared" si="9"/>
        <v>19.2</v>
      </c>
    </row>
    <row r="11" spans="2:16" x14ac:dyDescent="0.35">
      <c r="B11" s="2">
        <v>5</v>
      </c>
      <c r="C11" s="2">
        <v>80</v>
      </c>
      <c r="D11" s="2">
        <f t="shared" si="0"/>
        <v>400</v>
      </c>
      <c r="E11" s="2">
        <f t="shared" si="1"/>
        <v>4</v>
      </c>
      <c r="F11" s="2">
        <f t="shared" si="2"/>
        <v>12</v>
      </c>
      <c r="G11" s="2">
        <f t="shared" si="3"/>
        <v>20</v>
      </c>
      <c r="H11" s="2">
        <f t="shared" si="4"/>
        <v>40</v>
      </c>
      <c r="J11" s="6">
        <v>5</v>
      </c>
      <c r="K11" s="6">
        <v>80</v>
      </c>
      <c r="L11" s="6">
        <f t="shared" si="5"/>
        <v>400</v>
      </c>
      <c r="M11" s="6">
        <f t="shared" si="6"/>
        <v>4</v>
      </c>
      <c r="N11" s="6">
        <f t="shared" si="7"/>
        <v>8</v>
      </c>
      <c r="O11" s="6">
        <f t="shared" si="8"/>
        <v>12</v>
      </c>
      <c r="P11" s="6">
        <f t="shared" si="9"/>
        <v>24</v>
      </c>
    </row>
    <row r="12" spans="2:16" x14ac:dyDescent="0.35">
      <c r="B12" s="2">
        <v>6</v>
      </c>
      <c r="C12" s="2">
        <v>80</v>
      </c>
      <c r="D12" s="2">
        <f t="shared" si="0"/>
        <v>480</v>
      </c>
      <c r="E12" s="2">
        <f t="shared" si="1"/>
        <v>4.8</v>
      </c>
      <c r="F12" s="2">
        <f t="shared" si="2"/>
        <v>14.4</v>
      </c>
      <c r="G12" s="2">
        <f t="shared" si="3"/>
        <v>24</v>
      </c>
      <c r="H12" s="2">
        <f t="shared" si="4"/>
        <v>48</v>
      </c>
      <c r="J12" s="6">
        <v>6</v>
      </c>
      <c r="K12" s="6">
        <v>80</v>
      </c>
      <c r="L12" s="6">
        <f t="shared" si="5"/>
        <v>480</v>
      </c>
      <c r="M12" s="6">
        <f t="shared" si="6"/>
        <v>4.8</v>
      </c>
      <c r="N12" s="6">
        <f t="shared" si="7"/>
        <v>9.6</v>
      </c>
      <c r="O12" s="6">
        <f t="shared" si="8"/>
        <v>14.4</v>
      </c>
      <c r="P12" s="6">
        <f t="shared" si="9"/>
        <v>28.8</v>
      </c>
    </row>
    <row r="13" spans="2:16" x14ac:dyDescent="0.35">
      <c r="B13" s="2">
        <v>7</v>
      </c>
      <c r="C13" s="2">
        <v>80</v>
      </c>
      <c r="D13" s="2">
        <f t="shared" si="0"/>
        <v>560</v>
      </c>
      <c r="E13" s="2">
        <f t="shared" si="1"/>
        <v>5.6</v>
      </c>
      <c r="F13" s="2">
        <f t="shared" si="2"/>
        <v>16.8</v>
      </c>
      <c r="G13" s="2">
        <f t="shared" si="3"/>
        <v>28</v>
      </c>
      <c r="H13" s="2">
        <f t="shared" si="4"/>
        <v>56</v>
      </c>
      <c r="J13" s="6">
        <v>7</v>
      </c>
      <c r="K13" s="6">
        <v>80</v>
      </c>
      <c r="L13" s="6">
        <f t="shared" si="5"/>
        <v>560</v>
      </c>
      <c r="M13" s="6">
        <f t="shared" si="6"/>
        <v>5.6</v>
      </c>
      <c r="N13" s="6">
        <f t="shared" si="7"/>
        <v>11.2</v>
      </c>
      <c r="O13" s="6">
        <f t="shared" si="8"/>
        <v>16.8</v>
      </c>
      <c r="P13" s="6">
        <f t="shared" si="9"/>
        <v>33.6</v>
      </c>
    </row>
    <row r="14" spans="2:16" x14ac:dyDescent="0.35">
      <c r="B14" s="2">
        <v>8</v>
      </c>
      <c r="C14" s="2">
        <v>80</v>
      </c>
      <c r="D14" s="2">
        <f t="shared" si="0"/>
        <v>640</v>
      </c>
      <c r="E14" s="2">
        <f t="shared" si="1"/>
        <v>6.4</v>
      </c>
      <c r="F14" s="2">
        <f t="shared" si="2"/>
        <v>19.2</v>
      </c>
      <c r="G14" s="2">
        <f t="shared" si="3"/>
        <v>32</v>
      </c>
      <c r="H14" s="2">
        <f t="shared" si="4"/>
        <v>64</v>
      </c>
      <c r="J14" s="6">
        <v>8</v>
      </c>
      <c r="K14" s="6">
        <v>80</v>
      </c>
      <c r="L14" s="6">
        <f t="shared" si="5"/>
        <v>640</v>
      </c>
      <c r="M14" s="6">
        <f t="shared" si="6"/>
        <v>6.4</v>
      </c>
      <c r="N14" s="6">
        <f t="shared" si="7"/>
        <v>12.8</v>
      </c>
      <c r="O14" s="6">
        <f t="shared" si="8"/>
        <v>19.2</v>
      </c>
      <c r="P14" s="6">
        <f t="shared" si="9"/>
        <v>38.4</v>
      </c>
    </row>
    <row r="15" spans="2:16" x14ac:dyDescent="0.35">
      <c r="B15" s="2">
        <v>9</v>
      </c>
      <c r="C15" s="2">
        <v>80</v>
      </c>
      <c r="D15" s="2">
        <f t="shared" si="0"/>
        <v>720</v>
      </c>
      <c r="E15" s="2">
        <f t="shared" si="1"/>
        <v>7.2</v>
      </c>
      <c r="F15" s="2">
        <f t="shared" si="2"/>
        <v>21.6</v>
      </c>
      <c r="G15" s="2">
        <f t="shared" si="3"/>
        <v>36</v>
      </c>
      <c r="H15" s="2">
        <f t="shared" si="4"/>
        <v>72</v>
      </c>
      <c r="J15" s="6">
        <v>9</v>
      </c>
      <c r="K15" s="6">
        <v>80</v>
      </c>
      <c r="L15" s="6">
        <f t="shared" si="5"/>
        <v>720</v>
      </c>
      <c r="M15" s="6">
        <f t="shared" si="6"/>
        <v>7.2</v>
      </c>
      <c r="N15" s="6">
        <f t="shared" si="7"/>
        <v>14.4</v>
      </c>
      <c r="O15" s="6">
        <f t="shared" si="8"/>
        <v>21.6</v>
      </c>
      <c r="P15" s="6">
        <f t="shared" si="9"/>
        <v>43.2</v>
      </c>
    </row>
    <row r="16" spans="2:16" x14ac:dyDescent="0.35">
      <c r="B16" s="2">
        <v>10</v>
      </c>
      <c r="C16" s="2">
        <v>80</v>
      </c>
      <c r="D16" s="2">
        <f t="shared" si="0"/>
        <v>800</v>
      </c>
      <c r="E16" s="2">
        <f t="shared" si="1"/>
        <v>8</v>
      </c>
      <c r="F16" s="2">
        <f t="shared" si="2"/>
        <v>24</v>
      </c>
      <c r="G16" s="2">
        <f t="shared" si="3"/>
        <v>40</v>
      </c>
      <c r="H16" s="2">
        <f t="shared" si="4"/>
        <v>80</v>
      </c>
      <c r="J16" s="6">
        <v>10</v>
      </c>
      <c r="K16" s="6">
        <v>80</v>
      </c>
      <c r="L16" s="6">
        <f t="shared" si="5"/>
        <v>800</v>
      </c>
      <c r="M16" s="6">
        <f t="shared" si="6"/>
        <v>8</v>
      </c>
      <c r="N16" s="6">
        <f t="shared" si="7"/>
        <v>16</v>
      </c>
      <c r="O16" s="6">
        <f t="shared" si="8"/>
        <v>24</v>
      </c>
      <c r="P16" s="6">
        <f t="shared" si="9"/>
        <v>48</v>
      </c>
    </row>
    <row r="17" spans="2:16" x14ac:dyDescent="0.35">
      <c r="B17" s="2">
        <v>11</v>
      </c>
      <c r="C17" s="2">
        <v>80</v>
      </c>
      <c r="D17" s="2">
        <f t="shared" si="0"/>
        <v>880</v>
      </c>
      <c r="E17" s="2">
        <f t="shared" si="1"/>
        <v>8.8000000000000007</v>
      </c>
      <c r="F17" s="2">
        <f t="shared" si="2"/>
        <v>26.4</v>
      </c>
      <c r="G17" s="2">
        <f t="shared" si="3"/>
        <v>44</v>
      </c>
      <c r="H17" s="2">
        <f t="shared" si="4"/>
        <v>88</v>
      </c>
      <c r="J17" s="6">
        <v>11</v>
      </c>
      <c r="K17" s="6">
        <v>80</v>
      </c>
      <c r="L17" s="6">
        <f t="shared" si="5"/>
        <v>880</v>
      </c>
      <c r="M17" s="6">
        <f t="shared" si="6"/>
        <v>8.8000000000000007</v>
      </c>
      <c r="N17" s="6">
        <f t="shared" si="7"/>
        <v>17.600000000000001</v>
      </c>
      <c r="O17" s="6">
        <f t="shared" si="8"/>
        <v>26.4</v>
      </c>
      <c r="P17" s="6">
        <f t="shared" si="9"/>
        <v>52.8</v>
      </c>
    </row>
    <row r="18" spans="2:16" x14ac:dyDescent="0.35">
      <c r="B18" s="2">
        <v>12</v>
      </c>
      <c r="C18" s="2">
        <v>80</v>
      </c>
      <c r="D18" s="2">
        <f t="shared" si="0"/>
        <v>960</v>
      </c>
      <c r="E18" s="2">
        <f t="shared" si="1"/>
        <v>9.6</v>
      </c>
      <c r="F18" s="2">
        <f t="shared" si="2"/>
        <v>28.8</v>
      </c>
      <c r="G18" s="2">
        <f t="shared" si="3"/>
        <v>48</v>
      </c>
      <c r="H18" s="2">
        <f t="shared" si="4"/>
        <v>96</v>
      </c>
      <c r="J18" s="6">
        <v>12</v>
      </c>
      <c r="K18" s="6">
        <v>80</v>
      </c>
      <c r="L18" s="6">
        <f t="shared" si="5"/>
        <v>960</v>
      </c>
      <c r="M18" s="6">
        <f t="shared" si="6"/>
        <v>9.6</v>
      </c>
      <c r="N18" s="6">
        <f t="shared" si="7"/>
        <v>19.2</v>
      </c>
      <c r="O18" s="6">
        <f t="shared" si="8"/>
        <v>28.8</v>
      </c>
      <c r="P18" s="6">
        <f t="shared" si="9"/>
        <v>57.6</v>
      </c>
    </row>
    <row r="19" spans="2:16" x14ac:dyDescent="0.35">
      <c r="B19" s="2">
        <v>13</v>
      </c>
      <c r="C19" s="2">
        <v>80</v>
      </c>
      <c r="D19" s="2">
        <f t="shared" si="0"/>
        <v>1040</v>
      </c>
      <c r="E19" s="2">
        <f t="shared" si="1"/>
        <v>10.4</v>
      </c>
      <c r="F19" s="2">
        <f t="shared" si="2"/>
        <v>31.2</v>
      </c>
      <c r="G19" s="2">
        <f t="shared" si="3"/>
        <v>52</v>
      </c>
      <c r="H19" s="2">
        <f t="shared" si="4"/>
        <v>104</v>
      </c>
      <c r="J19" s="6">
        <v>13</v>
      </c>
      <c r="K19" s="6">
        <v>80</v>
      </c>
      <c r="L19" s="6">
        <f t="shared" si="5"/>
        <v>1040</v>
      </c>
      <c r="M19" s="6">
        <f t="shared" si="6"/>
        <v>10.4</v>
      </c>
      <c r="N19" s="6">
        <f t="shared" si="7"/>
        <v>20.8</v>
      </c>
      <c r="O19" s="6">
        <f t="shared" si="8"/>
        <v>31.2</v>
      </c>
      <c r="P19" s="6">
        <f t="shared" si="9"/>
        <v>62.4</v>
      </c>
    </row>
    <row r="20" spans="2:16" x14ac:dyDescent="0.35">
      <c r="B20" s="2">
        <v>14</v>
      </c>
      <c r="C20" s="2">
        <v>80</v>
      </c>
      <c r="D20" s="2">
        <f t="shared" si="0"/>
        <v>1120</v>
      </c>
      <c r="E20" s="2">
        <f t="shared" si="1"/>
        <v>11.2</v>
      </c>
      <c r="F20" s="2">
        <f t="shared" si="2"/>
        <v>33.6</v>
      </c>
      <c r="G20" s="2">
        <f t="shared" si="3"/>
        <v>56</v>
      </c>
      <c r="H20" s="2">
        <f t="shared" si="4"/>
        <v>112</v>
      </c>
      <c r="J20" s="6">
        <v>14</v>
      </c>
      <c r="K20" s="6">
        <v>80</v>
      </c>
      <c r="L20" s="6">
        <f t="shared" si="5"/>
        <v>1120</v>
      </c>
      <c r="M20" s="6">
        <f t="shared" si="6"/>
        <v>11.2</v>
      </c>
      <c r="N20" s="6">
        <f t="shared" si="7"/>
        <v>22.4</v>
      </c>
      <c r="O20" s="6">
        <f t="shared" si="8"/>
        <v>33.6</v>
      </c>
      <c r="P20" s="6">
        <f t="shared" si="9"/>
        <v>67.2</v>
      </c>
    </row>
    <row r="21" spans="2:16" x14ac:dyDescent="0.35">
      <c r="B21" s="2">
        <v>15</v>
      </c>
      <c r="C21" s="2">
        <v>80</v>
      </c>
      <c r="D21" s="2">
        <f t="shared" si="0"/>
        <v>1200</v>
      </c>
      <c r="E21" s="2">
        <f t="shared" si="1"/>
        <v>12</v>
      </c>
      <c r="F21" s="2">
        <f t="shared" si="2"/>
        <v>36</v>
      </c>
      <c r="G21" s="2">
        <f t="shared" si="3"/>
        <v>60</v>
      </c>
      <c r="H21" s="2">
        <f t="shared" si="4"/>
        <v>120</v>
      </c>
      <c r="J21" s="6">
        <v>15</v>
      </c>
      <c r="K21" s="6">
        <v>80</v>
      </c>
      <c r="L21" s="6">
        <f t="shared" si="5"/>
        <v>1200</v>
      </c>
      <c r="M21" s="6">
        <f t="shared" si="6"/>
        <v>12</v>
      </c>
      <c r="N21" s="6">
        <f t="shared" si="7"/>
        <v>24</v>
      </c>
      <c r="O21" s="6">
        <f t="shared" si="8"/>
        <v>36</v>
      </c>
      <c r="P21" s="6">
        <f t="shared" si="9"/>
        <v>72</v>
      </c>
    </row>
    <row r="22" spans="2:16" x14ac:dyDescent="0.35">
      <c r="B22" s="2">
        <v>16</v>
      </c>
      <c r="C22" s="2">
        <v>80</v>
      </c>
      <c r="D22" s="2">
        <f t="shared" si="0"/>
        <v>1280</v>
      </c>
      <c r="E22" s="2">
        <f t="shared" si="1"/>
        <v>12.8</v>
      </c>
      <c r="F22" s="2">
        <f t="shared" si="2"/>
        <v>38.4</v>
      </c>
      <c r="G22" s="2">
        <f t="shared" si="3"/>
        <v>64</v>
      </c>
      <c r="H22" s="2">
        <f t="shared" si="4"/>
        <v>128</v>
      </c>
      <c r="J22" s="6">
        <v>16</v>
      </c>
      <c r="K22" s="6">
        <v>80</v>
      </c>
      <c r="L22" s="6">
        <f t="shared" si="5"/>
        <v>1280</v>
      </c>
      <c r="M22" s="6">
        <f t="shared" si="6"/>
        <v>12.8</v>
      </c>
      <c r="N22" s="6">
        <f t="shared" si="7"/>
        <v>25.6</v>
      </c>
      <c r="O22" s="6">
        <f t="shared" si="8"/>
        <v>38.4</v>
      </c>
      <c r="P22" s="6">
        <f t="shared" si="9"/>
        <v>76.8</v>
      </c>
    </row>
    <row r="23" spans="2:16" x14ac:dyDescent="0.35">
      <c r="B23" s="2">
        <v>17</v>
      </c>
      <c r="C23" s="2">
        <v>80</v>
      </c>
      <c r="D23" s="2">
        <f t="shared" si="0"/>
        <v>1360</v>
      </c>
      <c r="E23" s="2">
        <f t="shared" si="1"/>
        <v>13.6</v>
      </c>
      <c r="F23" s="2">
        <f t="shared" si="2"/>
        <v>40.799999999999997</v>
      </c>
      <c r="G23" s="2">
        <f t="shared" si="3"/>
        <v>68</v>
      </c>
      <c r="H23" s="2">
        <f t="shared" si="4"/>
        <v>136</v>
      </c>
      <c r="J23" s="6">
        <v>17</v>
      </c>
      <c r="K23" s="6">
        <v>80</v>
      </c>
      <c r="L23" s="6">
        <f t="shared" si="5"/>
        <v>1360</v>
      </c>
      <c r="M23" s="6">
        <f t="shared" si="6"/>
        <v>13.6</v>
      </c>
      <c r="N23" s="6">
        <f t="shared" si="7"/>
        <v>27.2</v>
      </c>
      <c r="O23" s="6">
        <f t="shared" si="8"/>
        <v>40.799999999999997</v>
      </c>
      <c r="P23" s="6">
        <f t="shared" si="9"/>
        <v>81.599999999999994</v>
      </c>
    </row>
    <row r="24" spans="2:16" x14ac:dyDescent="0.35">
      <c r="B24" s="2">
        <v>18</v>
      </c>
      <c r="C24" s="2">
        <v>80</v>
      </c>
      <c r="D24" s="2">
        <f t="shared" si="0"/>
        <v>1440</v>
      </c>
      <c r="E24" s="2">
        <f t="shared" si="1"/>
        <v>14.4</v>
      </c>
      <c r="F24" s="2">
        <f t="shared" si="2"/>
        <v>43.2</v>
      </c>
      <c r="G24" s="2">
        <f t="shared" si="3"/>
        <v>72</v>
      </c>
      <c r="H24" s="2">
        <f t="shared" si="4"/>
        <v>144</v>
      </c>
      <c r="J24" s="6">
        <v>18</v>
      </c>
      <c r="K24" s="6">
        <v>80</v>
      </c>
      <c r="L24" s="6">
        <f t="shared" si="5"/>
        <v>1440</v>
      </c>
      <c r="M24" s="6">
        <f t="shared" si="6"/>
        <v>14.4</v>
      </c>
      <c r="N24" s="6">
        <f t="shared" si="7"/>
        <v>28.8</v>
      </c>
      <c r="O24" s="6">
        <f t="shared" si="8"/>
        <v>43.2</v>
      </c>
      <c r="P24" s="6">
        <f t="shared" si="9"/>
        <v>86.4</v>
      </c>
    </row>
    <row r="25" spans="2:16" x14ac:dyDescent="0.35">
      <c r="B25" s="2">
        <v>19</v>
      </c>
      <c r="C25" s="2">
        <v>80</v>
      </c>
      <c r="D25" s="2">
        <f t="shared" si="0"/>
        <v>1520</v>
      </c>
      <c r="E25" s="2">
        <f t="shared" si="1"/>
        <v>15.2</v>
      </c>
      <c r="F25" s="2">
        <f t="shared" si="2"/>
        <v>45.6</v>
      </c>
      <c r="G25" s="2">
        <f t="shared" si="3"/>
        <v>76</v>
      </c>
      <c r="H25" s="2">
        <f t="shared" si="4"/>
        <v>152</v>
      </c>
      <c r="J25" s="6">
        <v>19</v>
      </c>
      <c r="K25" s="6">
        <v>80</v>
      </c>
      <c r="L25" s="6">
        <f t="shared" si="5"/>
        <v>1520</v>
      </c>
      <c r="M25" s="6">
        <f t="shared" si="6"/>
        <v>15.2</v>
      </c>
      <c r="N25" s="6">
        <f t="shared" si="7"/>
        <v>30.4</v>
      </c>
      <c r="O25" s="6">
        <f t="shared" si="8"/>
        <v>45.6</v>
      </c>
      <c r="P25" s="6">
        <f t="shared" si="9"/>
        <v>91.2</v>
      </c>
    </row>
    <row r="26" spans="2:16" x14ac:dyDescent="0.35">
      <c r="B26" s="5">
        <v>20</v>
      </c>
      <c r="C26" s="5">
        <v>80</v>
      </c>
      <c r="D26" s="5">
        <f t="shared" si="0"/>
        <v>1600</v>
      </c>
      <c r="E26" s="5">
        <f t="shared" si="1"/>
        <v>16</v>
      </c>
      <c r="F26" s="5">
        <f t="shared" si="2"/>
        <v>48</v>
      </c>
      <c r="G26" s="5">
        <f t="shared" si="3"/>
        <v>80</v>
      </c>
      <c r="H26" s="5">
        <f t="shared" si="4"/>
        <v>160</v>
      </c>
      <c r="J26" s="7">
        <v>20</v>
      </c>
      <c r="K26" s="7">
        <v>80</v>
      </c>
      <c r="L26" s="7">
        <f t="shared" si="5"/>
        <v>1600</v>
      </c>
      <c r="M26" s="7">
        <f t="shared" si="6"/>
        <v>16</v>
      </c>
      <c r="N26" s="7">
        <f t="shared" si="7"/>
        <v>32</v>
      </c>
      <c r="O26" s="7">
        <f t="shared" si="8"/>
        <v>48</v>
      </c>
      <c r="P26" s="6">
        <f t="shared" si="9"/>
        <v>96</v>
      </c>
    </row>
    <row r="28" spans="2:16" x14ac:dyDescent="0.35">
      <c r="B28" t="s">
        <v>7</v>
      </c>
    </row>
    <row r="30" spans="2:16" x14ac:dyDescent="0.35">
      <c r="B30" t="s">
        <v>8</v>
      </c>
    </row>
    <row r="31" spans="2:16" x14ac:dyDescent="0.35">
      <c r="B31" t="s">
        <v>9</v>
      </c>
    </row>
    <row r="32" spans="2:16" x14ac:dyDescent="0.35">
      <c r="B32" t="s">
        <v>10</v>
      </c>
    </row>
    <row r="33" spans="2:2" x14ac:dyDescent="0.35">
      <c r="B33" t="s">
        <v>12</v>
      </c>
    </row>
    <row r="34" spans="2:2" x14ac:dyDescent="0.35">
      <c r="B34" t="s">
        <v>11</v>
      </c>
    </row>
  </sheetData>
  <mergeCells count="2">
    <mergeCell ref="E5:F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Sithembiso Velaphi</dc:creator>
  <cp:lastModifiedBy>Sithembiso Velaphi</cp:lastModifiedBy>
  <dcterms:created xsi:type="dcterms:W3CDTF">2024-08-19T19:46:42Z</dcterms:created>
  <dcterms:modified xsi:type="dcterms:W3CDTF">2024-08-19T21:12:52Z</dcterms:modified>
</cp:coreProperties>
</file>